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3" i="1" l="1"/>
  <c r="F33" i="1"/>
  <c r="D33" i="1"/>
  <c r="G34" i="1"/>
  <c r="G33" i="1" l="1"/>
  <c r="D45" i="1"/>
  <c r="F45" i="1"/>
  <c r="G46" i="1"/>
  <c r="E45" i="1"/>
  <c r="E28" i="1"/>
  <c r="F28" i="1"/>
  <c r="G21" i="1"/>
  <c r="D20" i="1"/>
  <c r="F20" i="1"/>
  <c r="E20" i="1"/>
  <c r="G20" i="1" s="1"/>
  <c r="G45" i="1" l="1"/>
  <c r="E16" i="1"/>
  <c r="F16" i="1"/>
  <c r="E14" i="1"/>
  <c r="E12" i="1" s="1"/>
  <c r="F14" i="1"/>
  <c r="F12" i="1" s="1"/>
  <c r="D14" i="1"/>
  <c r="D12" i="1" s="1"/>
  <c r="E43" i="1" l="1"/>
  <c r="F43" i="1"/>
  <c r="G43" i="1" s="1"/>
  <c r="D43" i="1"/>
  <c r="F41" i="1"/>
  <c r="E39" i="1"/>
  <c r="F39" i="1"/>
  <c r="D39" i="1"/>
  <c r="E41" i="1"/>
  <c r="G41" i="1" s="1"/>
  <c r="D41" i="1"/>
  <c r="E37" i="1"/>
  <c r="F37" i="1"/>
  <c r="D37" i="1"/>
  <c r="E35" i="1"/>
  <c r="F35" i="1"/>
  <c r="G35" i="1" s="1"/>
  <c r="D35" i="1"/>
  <c r="E30" i="1"/>
  <c r="F30" i="1"/>
  <c r="D30" i="1"/>
  <c r="G30" i="1"/>
  <c r="G44" i="1"/>
  <c r="G42" i="1"/>
  <c r="G40" i="1"/>
  <c r="G38" i="1"/>
  <c r="G36" i="1"/>
  <c r="G32" i="1"/>
  <c r="G31" i="1"/>
  <c r="G28" i="1"/>
  <c r="G27" i="1"/>
  <c r="G26" i="1"/>
  <c r="D28" i="1"/>
  <c r="G25" i="1"/>
  <c r="E24" i="1"/>
  <c r="F24" i="1"/>
  <c r="D24" i="1"/>
  <c r="G37" i="1" l="1"/>
  <c r="G29" i="1"/>
  <c r="G39" i="1"/>
  <c r="G24" i="1"/>
  <c r="G22" i="1" s="1"/>
  <c r="E22" i="1"/>
  <c r="F22" i="1"/>
  <c r="D22" i="1"/>
  <c r="G19" i="1"/>
  <c r="G18" i="1" s="1"/>
  <c r="E18" i="1"/>
  <c r="F18" i="1"/>
  <c r="F47" i="1" s="1"/>
  <c r="D18" i="1"/>
  <c r="G17" i="1"/>
  <c r="G16" i="1" s="1"/>
  <c r="D16" i="1"/>
  <c r="G15" i="1"/>
  <c r="G14" i="1" s="1"/>
  <c r="G13" i="1"/>
  <c r="G12" i="1" s="1"/>
  <c r="E47" i="1" l="1"/>
  <c r="D47" i="1"/>
  <c r="G47" i="1"/>
  <c r="G23" i="1"/>
</calcChain>
</file>

<file path=xl/sharedStrings.xml><?xml version="1.0" encoding="utf-8"?>
<sst xmlns="http://schemas.openxmlformats.org/spreadsheetml/2006/main" count="53" uniqueCount="37">
  <si>
    <t>Наименование программы</t>
  </si>
  <si>
    <t>Муниципальная программа «Развитие образования» в МО «Шовгеновский район» на 2014-2024 годы</t>
  </si>
  <si>
    <t>Управление образования администрации муниципального образования «Шовгеновский район»</t>
  </si>
  <si>
    <t>Муниципальная программа «Развитие культуры и искусства» на 2014-2024 годы</t>
  </si>
  <si>
    <t>Управление культуры  администрации муниципального образования «Шовгеновский район»</t>
  </si>
  <si>
    <t>Администрация муниципального образования «Шовгеновский район»</t>
  </si>
  <si>
    <t>Муниципальная программа "Социальная поддержка населения муниципального образования "Шовгеновский район" на 2014-2024годы"</t>
  </si>
  <si>
    <t>Муниципальная программа "Поддержка и развитие средств массовой информации в муниципальном образовании "Шовгеновский район" на 2014-2024 годы"</t>
  </si>
  <si>
    <t>Муниципальная программа     "Обеспечение жильем молодых семей" на 2020-2024 годы</t>
  </si>
  <si>
    <t>Муниципальная программа  "Противодействие злоупотреблению наркотическими средствами и их незаконному обороту в МО "Шовгеновский район" на 2022-2026 годы"</t>
  </si>
  <si>
    <t>Муниципальная программа «По противодействию терроризму и экстремистской деятельности в муниципальном образовании «Шовгеновский район» на 2022-2026 годы»</t>
  </si>
  <si>
    <t>Муниципальная программа «Обеспечение безопасности дорожного движения в муниципальном образовании «Шовгеновский район» на 2022-2026 годы»</t>
  </si>
  <si>
    <t>ИТОГО</t>
  </si>
  <si>
    <r>
      <t>Муниципальная программа «П</t>
    </r>
    <r>
      <rPr>
        <b/>
        <sz val="12"/>
        <color rgb="FF000000"/>
        <rFont val="Times New Roman"/>
        <family val="1"/>
        <charset val="204"/>
      </rPr>
      <t xml:space="preserve">рофилактика правонарушений» </t>
    </r>
    <r>
      <rPr>
        <b/>
        <sz val="12"/>
        <color theme="1"/>
        <rFont val="Times New Roman"/>
        <family val="1"/>
        <charset val="204"/>
      </rPr>
      <t xml:space="preserve"> в муниципальном образовании «Шовгеновский район» на 2022-2026 годы»</t>
    </r>
  </si>
  <si>
    <t>Приложение № 2</t>
  </si>
  <si>
    <t>(тысяч рублей)</t>
  </si>
  <si>
    <t>№ п/п</t>
  </si>
  <si>
    <t>Уточненный план</t>
  </si>
  <si>
    <t>Фактическое исполнение</t>
  </si>
  <si>
    <t>Процент исполнения к уточненному бюджету</t>
  </si>
  <si>
    <t>Муниципальная программа "Развитие физической культуры и спорта и реализация молодежной политики в МО "Шовгеновский район" на 2014-2024 годы</t>
  </si>
  <si>
    <t>Муниципальная программа "По противодействию коррупции в МО "Шовгеновский район" на 2022-2026 годы"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</si>
  <si>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«Мероприятия по профилактике правонарушений и преступлений среди несовершеннолетних лиц» МО "Шовгеновский район"на 2016-2024 годы"Вместе-ради детей"</t>
    </r>
  </si>
  <si>
    <t>Муниципальная программа "Переселение граждан из аварийного жилищного фонда" на 2023-2027 годы</t>
  </si>
  <si>
    <t>Муниципальная целевая программа «Энергосбережение и повышение энергетической эффективности в муниципальном образовании «Шовгеновский район» на 2022-2024 годы»</t>
  </si>
  <si>
    <t>Утвержденный бюджет 2023 года</t>
  </si>
  <si>
    <t>Перечень муниципальнных программ муниципального образования "Шовгеновский район" с распределением 
бюджетных ассигнований за 2023 год</t>
  </si>
  <si>
    <t xml:space="preserve">Муниципальная программа "Формирование современной городской среды на 2018-2024 годы" муниципального образования  "Шовгеновский район" </t>
  </si>
  <si>
    <t>10.</t>
  </si>
  <si>
    <t>11.</t>
  </si>
  <si>
    <t>12.</t>
  </si>
  <si>
    <t>13.</t>
  </si>
  <si>
    <t>14.</t>
  </si>
  <si>
    <t>15.</t>
  </si>
  <si>
    <t>16.</t>
  </si>
  <si>
    <t>Муниципальная целевая программа "Комплексное развитие сельских территорий на 2023-2025 годы муниципального образования "Шовгеновский район""</t>
  </si>
  <si>
    <t>к отчету об исполнении приложений к Решению  Совета народных депутатов муниципального образования "Шовгеновский район"  "Бюджете муниципального образования "Шовгеновский район" на 2023 год и плановый период 2024 и 2025 годов"            от «___» _________ 2024 г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</si>
</sst>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>
      <alignment vertical="top" wrapText="1"/>
    </xf>
  </cellStyleXfs>
  <cellXfs count="54">
    <xf numFmtId="0" fontId="0" fillId="0" borderId="0" xfId="0"/>
    <xf numFmtId="0" fontId="4" fillId="0" borderId="0" xfId="0" applyFont="1"/>
    <xf numFmtId="0" fontId="2" fillId="0" borderId="0" xfId="1"/>
    <xf numFmtId="0" fontId="8" fillId="0" borderId="0" xfId="1" applyFont="1" applyFill="1" applyAlignment="1">
      <alignment horizontal="center" vertical="top" wrapText="1"/>
    </xf>
    <xf numFmtId="0" fontId="8" fillId="2" borderId="0" xfId="1" applyFont="1" applyFill="1" applyAlignment="1">
      <alignment horizontal="center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/>
    <xf numFmtId="0" fontId="4" fillId="0" borderId="1" xfId="0" applyFont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164" fontId="14" fillId="3" borderId="1" xfId="0" applyNumberFormat="1" applyFont="1" applyFill="1" applyBorder="1" applyAlignment="1">
      <alignment horizontal="right"/>
    </xf>
    <xf numFmtId="0" fontId="14" fillId="0" borderId="1" xfId="0" applyFont="1" applyBorder="1"/>
    <xf numFmtId="0" fontId="14" fillId="2" borderId="1" xfId="0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164" fontId="1" fillId="0" borderId="2" xfId="0" applyNumberFormat="1" applyFont="1" applyBorder="1" applyAlignment="1"/>
    <xf numFmtId="0" fontId="3" fillId="0" borderId="2" xfId="0" applyFont="1" applyBorder="1" applyAlignment="1">
      <alignment wrapText="1"/>
    </xf>
    <xf numFmtId="164" fontId="5" fillId="0" borderId="2" xfId="0" applyNumberFormat="1" applyFont="1" applyBorder="1" applyAlignment="1">
      <alignment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4" fontId="4" fillId="0" borderId="2" xfId="0" applyNumberFormat="1" applyFont="1" applyBorder="1" applyAlignment="1">
      <alignment wrapText="1"/>
    </xf>
    <xf numFmtId="0" fontId="14" fillId="2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165" fontId="17" fillId="0" borderId="0" xfId="0" applyNumberFormat="1" applyFont="1" applyFill="1" applyBorder="1" applyAlignment="1">
      <alignment horizontal="right" wrapText="1"/>
    </xf>
    <xf numFmtId="0" fontId="8" fillId="0" borderId="0" xfId="1" applyFont="1" applyFill="1" applyAlignment="1">
      <alignment horizontal="center" vertical="top" wrapText="1"/>
    </xf>
    <xf numFmtId="0" fontId="7" fillId="0" borderId="0" xfId="1" applyFont="1" applyFill="1" applyBorder="1" applyAlignment="1">
      <alignment horizontal="right" vertical="center" wrapText="1"/>
    </xf>
    <xf numFmtId="0" fontId="12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workbookViewId="0">
      <selection activeCell="D2" sqref="D2:G6"/>
    </sheetView>
  </sheetViews>
  <sheetFormatPr defaultRowHeight="15" x14ac:dyDescent="0.25"/>
  <cols>
    <col min="1" max="1" width="2.85546875" customWidth="1"/>
    <col min="2" max="2" width="46" customWidth="1"/>
    <col min="3" max="3" width="8.7109375" customWidth="1"/>
    <col min="4" max="4" width="11" customWidth="1"/>
    <col min="5" max="5" width="11.28515625" customWidth="1"/>
    <col min="6" max="6" width="12.42578125" customWidth="1"/>
    <col min="7" max="7" width="10.7109375" customWidth="1"/>
  </cols>
  <sheetData>
    <row r="1" spans="1:12" ht="21.75" customHeight="1" x14ac:dyDescent="0.25">
      <c r="A1" s="2"/>
      <c r="B1" s="2"/>
      <c r="C1" s="2"/>
      <c r="D1" s="50" t="s">
        <v>14</v>
      </c>
      <c r="E1" s="50"/>
      <c r="F1" s="50"/>
      <c r="G1" s="50"/>
    </row>
    <row r="2" spans="1:12" ht="27" customHeight="1" x14ac:dyDescent="0.25">
      <c r="A2" s="2"/>
      <c r="B2" s="2"/>
      <c r="C2" s="2"/>
      <c r="D2" s="49" t="s">
        <v>36</v>
      </c>
      <c r="E2" s="49"/>
      <c r="F2" s="49"/>
      <c r="G2" s="49"/>
    </row>
    <row r="3" spans="1:12" x14ac:dyDescent="0.25">
      <c r="A3" s="2"/>
      <c r="B3" s="2"/>
      <c r="C3" s="2"/>
      <c r="D3" s="49"/>
      <c r="E3" s="49"/>
      <c r="F3" s="49"/>
      <c r="G3" s="49"/>
    </row>
    <row r="4" spans="1:12" ht="14.25" customHeight="1" x14ac:dyDescent="0.25">
      <c r="A4" s="2"/>
      <c r="B4" s="2"/>
      <c r="C4" s="2"/>
      <c r="D4" s="49"/>
      <c r="E4" s="49"/>
      <c r="F4" s="49"/>
      <c r="G4" s="49"/>
    </row>
    <row r="5" spans="1:12" ht="14.25" customHeight="1" x14ac:dyDescent="0.25">
      <c r="A5" s="2"/>
      <c r="B5" s="2"/>
      <c r="C5" s="2"/>
      <c r="D5" s="49"/>
      <c r="E5" s="49"/>
      <c r="F5" s="49"/>
      <c r="G5" s="49"/>
    </row>
    <row r="6" spans="1:12" ht="21.75" customHeight="1" x14ac:dyDescent="0.25">
      <c r="A6" s="2"/>
      <c r="B6" s="2"/>
      <c r="C6" s="2"/>
      <c r="D6" s="49"/>
      <c r="E6" s="49"/>
      <c r="F6" s="49"/>
      <c r="G6" s="49"/>
    </row>
    <row r="7" spans="1:12" ht="17.25" customHeight="1" x14ac:dyDescent="0.25">
      <c r="A7" s="2"/>
      <c r="B7" s="2"/>
      <c r="C7" s="2"/>
      <c r="D7" s="11"/>
      <c r="E7" s="11"/>
      <c r="F7" s="11"/>
      <c r="G7" s="11"/>
    </row>
    <row r="8" spans="1:12" ht="62.25" customHeight="1" x14ac:dyDescent="0.25">
      <c r="A8" s="51" t="s">
        <v>26</v>
      </c>
      <c r="B8" s="51"/>
      <c r="C8" s="51"/>
      <c r="D8" s="51"/>
      <c r="E8" s="51"/>
      <c r="F8" s="51"/>
      <c r="G8" s="51"/>
    </row>
    <row r="9" spans="1:12" x14ac:dyDescent="0.25">
      <c r="A9" s="3"/>
      <c r="B9" s="3"/>
      <c r="C9" s="3"/>
      <c r="D9" s="4"/>
      <c r="E9" s="4"/>
      <c r="F9" s="4"/>
      <c r="G9" s="3"/>
    </row>
    <row r="10" spans="1:12" ht="15.75" x14ac:dyDescent="0.25">
      <c r="A10" s="52" t="s">
        <v>15</v>
      </c>
      <c r="B10" s="52"/>
      <c r="C10" s="52"/>
      <c r="D10" s="52"/>
      <c r="E10" s="52"/>
      <c r="F10" s="52"/>
      <c r="G10" s="52"/>
    </row>
    <row r="11" spans="1:12" ht="85.5" x14ac:dyDescent="0.25">
      <c r="A11" s="20" t="s">
        <v>16</v>
      </c>
      <c r="B11" s="53" t="s">
        <v>0</v>
      </c>
      <c r="C11" s="53"/>
      <c r="D11" s="21" t="s">
        <v>25</v>
      </c>
      <c r="E11" s="22" t="s">
        <v>17</v>
      </c>
      <c r="F11" s="22" t="s">
        <v>18</v>
      </c>
      <c r="G11" s="23" t="s">
        <v>19</v>
      </c>
    </row>
    <row r="12" spans="1:12" ht="52.5" customHeight="1" x14ac:dyDescent="0.25">
      <c r="A12" s="43">
        <v>1</v>
      </c>
      <c r="B12" s="40" t="s">
        <v>1</v>
      </c>
      <c r="C12" s="41"/>
      <c r="D12" s="47">
        <f t="shared" ref="D12" si="0">D13</f>
        <v>460153</v>
      </c>
      <c r="E12" s="47">
        <f t="shared" ref="E12:F12" si="1">E13</f>
        <v>460153</v>
      </c>
      <c r="F12" s="41">
        <f t="shared" si="1"/>
        <v>457330.9</v>
      </c>
      <c r="G12" s="42">
        <f>G13</f>
        <v>99.386703987586742</v>
      </c>
    </row>
    <row r="13" spans="1:12" ht="47.25" x14ac:dyDescent="0.25">
      <c r="A13" s="24"/>
      <c r="B13" s="25" t="s">
        <v>2</v>
      </c>
      <c r="C13" s="10">
        <v>903</v>
      </c>
      <c r="D13" s="12">
        <v>460153</v>
      </c>
      <c r="E13" s="12">
        <v>460153</v>
      </c>
      <c r="F13" s="13">
        <v>457330.9</v>
      </c>
      <c r="G13" s="7">
        <f>F13/E13*100</f>
        <v>99.386703987586742</v>
      </c>
    </row>
    <row r="14" spans="1:12" ht="36" customHeight="1" x14ac:dyDescent="0.25">
      <c r="A14" s="24">
        <v>2</v>
      </c>
      <c r="B14" s="26" t="s">
        <v>3</v>
      </c>
      <c r="C14" s="10"/>
      <c r="D14" s="27">
        <f>D15</f>
        <v>149286.39999999999</v>
      </c>
      <c r="E14" s="27">
        <f t="shared" ref="E14:F14" si="2">E15</f>
        <v>149286.39999999999</v>
      </c>
      <c r="F14" s="27">
        <f t="shared" si="2"/>
        <v>148380.5</v>
      </c>
      <c r="G14" s="28">
        <f t="shared" ref="G14" si="3">G15</f>
        <v>99.393179820800825</v>
      </c>
      <c r="L14" s="5"/>
    </row>
    <row r="15" spans="1:12" ht="51.75" customHeight="1" x14ac:dyDescent="0.25">
      <c r="A15" s="24"/>
      <c r="B15" s="25" t="s">
        <v>4</v>
      </c>
      <c r="C15" s="10">
        <v>902</v>
      </c>
      <c r="D15" s="29">
        <v>149286.39999999999</v>
      </c>
      <c r="E15" s="29">
        <v>149286.39999999999</v>
      </c>
      <c r="F15" s="29">
        <v>148380.5</v>
      </c>
      <c r="G15" s="7">
        <f>F15/E15*100</f>
        <v>99.393179820800825</v>
      </c>
      <c r="K15" s="6"/>
    </row>
    <row r="16" spans="1:12" ht="78.75" x14ac:dyDescent="0.25">
      <c r="A16" s="43">
        <v>3</v>
      </c>
      <c r="B16" s="40" t="s">
        <v>20</v>
      </c>
      <c r="C16" s="41"/>
      <c r="D16" s="44">
        <f>D17</f>
        <v>170</v>
      </c>
      <c r="E16" s="44">
        <f t="shared" ref="E16:F16" si="4">E17</f>
        <v>170</v>
      </c>
      <c r="F16" s="44">
        <f t="shared" si="4"/>
        <v>170</v>
      </c>
      <c r="G16" s="44">
        <f t="shared" ref="G16" si="5">G17</f>
        <v>100</v>
      </c>
    </row>
    <row r="17" spans="1:16" ht="31.5" x14ac:dyDescent="0.25">
      <c r="A17" s="24"/>
      <c r="B17" s="25" t="s">
        <v>5</v>
      </c>
      <c r="C17" s="10">
        <v>909</v>
      </c>
      <c r="D17" s="7">
        <v>170</v>
      </c>
      <c r="E17" s="7">
        <v>170</v>
      </c>
      <c r="F17" s="7">
        <v>170</v>
      </c>
      <c r="G17" s="7">
        <f>F17/E17*100</f>
        <v>100</v>
      </c>
    </row>
    <row r="18" spans="1:16" ht="63" x14ac:dyDescent="0.25">
      <c r="A18" s="24">
        <v>4</v>
      </c>
      <c r="B18" s="30" t="s">
        <v>6</v>
      </c>
      <c r="C18" s="10"/>
      <c r="D18" s="27">
        <f>D19</f>
        <v>3410.6</v>
      </c>
      <c r="E18" s="27">
        <f t="shared" ref="E18:G18" si="6">E19</f>
        <v>3410.6</v>
      </c>
      <c r="F18" s="27">
        <f t="shared" si="6"/>
        <v>3410.6</v>
      </c>
      <c r="G18" s="31">
        <f t="shared" si="6"/>
        <v>100</v>
      </c>
    </row>
    <row r="19" spans="1:16" ht="31.5" x14ac:dyDescent="0.25">
      <c r="A19" s="32"/>
      <c r="B19" s="19" t="s">
        <v>5</v>
      </c>
      <c r="C19" s="10">
        <v>909</v>
      </c>
      <c r="D19" s="33">
        <v>3410.6</v>
      </c>
      <c r="E19" s="33">
        <v>3410.6</v>
      </c>
      <c r="F19" s="33">
        <v>3410.6</v>
      </c>
      <c r="G19" s="7">
        <f>F19/E19*100</f>
        <v>100</v>
      </c>
    </row>
    <row r="20" spans="1:16" ht="47.25" x14ac:dyDescent="0.25">
      <c r="A20" s="32">
        <v>5</v>
      </c>
      <c r="B20" s="14" t="s">
        <v>23</v>
      </c>
      <c r="C20" s="10"/>
      <c r="D20" s="7">
        <f>D21</f>
        <v>47284.6</v>
      </c>
      <c r="E20" s="7">
        <f>E21</f>
        <v>47284.6</v>
      </c>
      <c r="F20" s="7">
        <f>F21</f>
        <v>33510.5</v>
      </c>
      <c r="G20" s="7">
        <f t="shared" ref="G20:G21" si="7">F20/E20*100</f>
        <v>70.869796931770594</v>
      </c>
    </row>
    <row r="21" spans="1:16" ht="31.5" x14ac:dyDescent="0.25">
      <c r="A21" s="32"/>
      <c r="B21" s="19" t="s">
        <v>5</v>
      </c>
      <c r="C21" s="10">
        <v>909</v>
      </c>
      <c r="D21" s="15">
        <v>47284.6</v>
      </c>
      <c r="E21" s="15">
        <v>47284.6</v>
      </c>
      <c r="F21" s="15">
        <v>33510.5</v>
      </c>
      <c r="G21" s="7">
        <f t="shared" si="7"/>
        <v>70.869796931770594</v>
      </c>
    </row>
    <row r="22" spans="1:16" ht="78.75" x14ac:dyDescent="0.25">
      <c r="A22" s="32">
        <v>6</v>
      </c>
      <c r="B22" s="34" t="s">
        <v>7</v>
      </c>
      <c r="C22" s="8"/>
      <c r="D22" s="27">
        <f>D23</f>
        <v>9099.2999999999993</v>
      </c>
      <c r="E22" s="27">
        <f t="shared" ref="E22:F22" si="8">E23</f>
        <v>9099.2999999999993</v>
      </c>
      <c r="F22" s="27">
        <f t="shared" si="8"/>
        <v>9099.2999999999993</v>
      </c>
      <c r="G22" s="10">
        <f>G24</f>
        <v>100</v>
      </c>
    </row>
    <row r="23" spans="1:16" ht="31.5" x14ac:dyDescent="0.25">
      <c r="A23" s="35"/>
      <c r="B23" s="19" t="s">
        <v>5</v>
      </c>
      <c r="C23" s="10">
        <v>909</v>
      </c>
      <c r="D23" s="33">
        <v>9099.2999999999993</v>
      </c>
      <c r="E23" s="33">
        <v>9099.2999999999993</v>
      </c>
      <c r="F23" s="33">
        <v>9099.2999999999993</v>
      </c>
      <c r="G23" s="7">
        <f>F22/E22*100</f>
        <v>100</v>
      </c>
    </row>
    <row r="24" spans="1:16" ht="78.75" x14ac:dyDescent="0.25">
      <c r="A24" s="35">
        <v>7</v>
      </c>
      <c r="B24" s="48" t="s">
        <v>35</v>
      </c>
      <c r="C24" s="8"/>
      <c r="D24" s="27">
        <f>SUM(D25:D27)</f>
        <v>497901.69999999995</v>
      </c>
      <c r="E24" s="27">
        <f>SUM(E25:E27)</f>
        <v>497901.69999999995</v>
      </c>
      <c r="F24" s="27">
        <f>SUM(F25:F27)</f>
        <v>497738.5</v>
      </c>
      <c r="G24" s="7">
        <f>F23/E23*100</f>
        <v>100</v>
      </c>
    </row>
    <row r="25" spans="1:16" ht="47.25" x14ac:dyDescent="0.25">
      <c r="A25" s="35"/>
      <c r="B25" s="19" t="s">
        <v>4</v>
      </c>
      <c r="C25" s="10">
        <v>902</v>
      </c>
      <c r="D25" s="10">
        <v>34072.399999999994</v>
      </c>
      <c r="E25" s="10">
        <v>34072.399999999994</v>
      </c>
      <c r="F25" s="10">
        <v>34072.400000000001</v>
      </c>
      <c r="G25" s="7">
        <f>F25/E25*100</f>
        <v>100.00000000000003</v>
      </c>
    </row>
    <row r="26" spans="1:16" ht="15" customHeight="1" x14ac:dyDescent="0.25">
      <c r="A26" s="35"/>
      <c r="B26" s="19" t="s">
        <v>2</v>
      </c>
      <c r="C26" s="8">
        <v>903</v>
      </c>
      <c r="D26" s="10">
        <v>219438.59999999998</v>
      </c>
      <c r="E26" s="10">
        <v>219438.59999999998</v>
      </c>
      <c r="F26" s="10">
        <v>219275.4</v>
      </c>
      <c r="G26" s="7">
        <f>F25/E25*100</f>
        <v>100.00000000000003</v>
      </c>
    </row>
    <row r="27" spans="1:16" ht="15" customHeight="1" x14ac:dyDescent="0.25">
      <c r="A27" s="35"/>
      <c r="B27" s="19" t="s">
        <v>5</v>
      </c>
      <c r="C27" s="10">
        <v>909</v>
      </c>
      <c r="D27" s="10">
        <v>244390.7</v>
      </c>
      <c r="E27" s="10">
        <v>244390.7</v>
      </c>
      <c r="F27" s="10">
        <v>244390.7</v>
      </c>
      <c r="G27" s="7">
        <f>F26/E26*100</f>
        <v>99.925628399014585</v>
      </c>
    </row>
    <row r="28" spans="1:16" ht="52.5" customHeight="1" x14ac:dyDescent="0.25">
      <c r="A28" s="36">
        <v>8</v>
      </c>
      <c r="B28" s="34" t="s">
        <v>8</v>
      </c>
      <c r="C28" s="27"/>
      <c r="D28" s="27">
        <f>D29</f>
        <v>9963.6</v>
      </c>
      <c r="E28" s="27">
        <f t="shared" ref="E28:F28" si="9">E29</f>
        <v>9963.6</v>
      </c>
      <c r="F28" s="27">
        <f t="shared" si="9"/>
        <v>9963.6</v>
      </c>
      <c r="G28" s="7">
        <f>F27/E27*100</f>
        <v>100</v>
      </c>
    </row>
    <row r="29" spans="1:16" ht="15" customHeight="1" x14ac:dyDescent="0.25">
      <c r="A29" s="35"/>
      <c r="B29" s="19" t="s">
        <v>5</v>
      </c>
      <c r="C29" s="8">
        <v>909</v>
      </c>
      <c r="D29" s="37">
        <v>9963.6</v>
      </c>
      <c r="E29" s="37">
        <v>9963.6</v>
      </c>
      <c r="F29" s="37">
        <v>9963.6</v>
      </c>
      <c r="G29" s="7">
        <f>F28/E28*100</f>
        <v>100</v>
      </c>
    </row>
    <row r="30" spans="1:16" ht="76.5" customHeight="1" x14ac:dyDescent="0.25">
      <c r="A30" s="35">
        <v>9</v>
      </c>
      <c r="B30" s="34" t="s">
        <v>22</v>
      </c>
      <c r="C30" s="19"/>
      <c r="D30" s="27">
        <f>D31+D32</f>
        <v>81</v>
      </c>
      <c r="E30" s="27">
        <f t="shared" ref="E30:F30" si="10">E31+E32</f>
        <v>81</v>
      </c>
      <c r="F30" s="27">
        <f t="shared" si="10"/>
        <v>81</v>
      </c>
      <c r="G30" s="7">
        <f>F29/E29*100</f>
        <v>100</v>
      </c>
      <c r="P30" s="9"/>
    </row>
    <row r="31" spans="1:16" ht="15" customHeight="1" x14ac:dyDescent="0.25">
      <c r="A31" s="35"/>
      <c r="B31" s="19" t="s">
        <v>2</v>
      </c>
      <c r="C31" s="8">
        <v>903</v>
      </c>
      <c r="D31" s="37">
        <v>70</v>
      </c>
      <c r="E31" s="37">
        <v>70</v>
      </c>
      <c r="F31" s="37">
        <v>70</v>
      </c>
      <c r="G31" s="7">
        <f t="shared" ref="G31:G47" si="11">F31/E31*100</f>
        <v>100</v>
      </c>
    </row>
    <row r="32" spans="1:16" ht="31.5" x14ac:dyDescent="0.25">
      <c r="A32" s="35"/>
      <c r="B32" s="19" t="s">
        <v>5</v>
      </c>
      <c r="C32" s="10">
        <v>909</v>
      </c>
      <c r="D32" s="18">
        <v>11</v>
      </c>
      <c r="E32" s="18">
        <v>11</v>
      </c>
      <c r="F32" s="18">
        <v>11</v>
      </c>
      <c r="G32" s="7">
        <f t="shared" si="11"/>
        <v>100</v>
      </c>
    </row>
    <row r="33" spans="1:7" ht="70.5" customHeight="1" x14ac:dyDescent="0.25">
      <c r="A33" s="35" t="s">
        <v>28</v>
      </c>
      <c r="B33" s="45" t="s">
        <v>27</v>
      </c>
      <c r="C33" s="46"/>
      <c r="D33" s="18">
        <f>D34</f>
        <v>4040.4</v>
      </c>
      <c r="E33" s="18">
        <f t="shared" ref="E33:F33" si="12">E34</f>
        <v>4040.4</v>
      </c>
      <c r="F33" s="18">
        <f t="shared" si="12"/>
        <v>4040.4</v>
      </c>
      <c r="G33" s="7">
        <f t="shared" si="11"/>
        <v>100</v>
      </c>
    </row>
    <row r="34" spans="1:7" ht="31.5" x14ac:dyDescent="0.25">
      <c r="A34" s="35"/>
      <c r="B34" s="19" t="s">
        <v>5</v>
      </c>
      <c r="C34" s="10">
        <v>909</v>
      </c>
      <c r="D34" s="18">
        <v>4040.4</v>
      </c>
      <c r="E34" s="18">
        <v>4040.4</v>
      </c>
      <c r="F34" s="18">
        <v>4040.4</v>
      </c>
      <c r="G34" s="7">
        <f t="shared" si="11"/>
        <v>100</v>
      </c>
    </row>
    <row r="35" spans="1:7" ht="94.5" x14ac:dyDescent="0.25">
      <c r="A35" s="35" t="s">
        <v>29</v>
      </c>
      <c r="B35" s="34" t="s">
        <v>9</v>
      </c>
      <c r="C35" s="17"/>
      <c r="D35" s="31">
        <f>D36</f>
        <v>20</v>
      </c>
      <c r="E35" s="31">
        <f t="shared" ref="E35:F35" si="13">E36</f>
        <v>20</v>
      </c>
      <c r="F35" s="31">
        <f t="shared" si="13"/>
        <v>20</v>
      </c>
      <c r="G35" s="7">
        <f t="shared" si="11"/>
        <v>100</v>
      </c>
    </row>
    <row r="36" spans="1:7" ht="15" customHeight="1" x14ac:dyDescent="0.25">
      <c r="A36" s="35"/>
      <c r="B36" s="19" t="s">
        <v>5</v>
      </c>
      <c r="C36" s="39">
        <v>909</v>
      </c>
      <c r="D36" s="18">
        <v>20</v>
      </c>
      <c r="E36" s="18">
        <v>20</v>
      </c>
      <c r="F36" s="18">
        <v>20</v>
      </c>
      <c r="G36" s="7">
        <f t="shared" si="11"/>
        <v>100</v>
      </c>
    </row>
    <row r="37" spans="1:7" ht="90.75" customHeight="1" x14ac:dyDescent="0.25">
      <c r="A37" s="35" t="s">
        <v>30</v>
      </c>
      <c r="B37" s="34" t="s">
        <v>10</v>
      </c>
      <c r="C37" s="39"/>
      <c r="D37" s="31">
        <f>D38</f>
        <v>20</v>
      </c>
      <c r="E37" s="31">
        <f t="shared" ref="E37:F37" si="14">E38</f>
        <v>20</v>
      </c>
      <c r="F37" s="31">
        <f t="shared" si="14"/>
        <v>20</v>
      </c>
      <c r="G37" s="7">
        <f t="shared" si="11"/>
        <v>100</v>
      </c>
    </row>
    <row r="38" spans="1:7" ht="28.5" customHeight="1" x14ac:dyDescent="0.25">
      <c r="A38" s="35"/>
      <c r="B38" s="19" t="s">
        <v>5</v>
      </c>
      <c r="C38" s="39">
        <v>909</v>
      </c>
      <c r="D38" s="17">
        <v>20</v>
      </c>
      <c r="E38" s="18">
        <v>20</v>
      </c>
      <c r="F38" s="18">
        <v>20</v>
      </c>
      <c r="G38" s="7">
        <f t="shared" si="11"/>
        <v>100</v>
      </c>
    </row>
    <row r="39" spans="1:7" ht="75" customHeight="1" x14ac:dyDescent="0.25">
      <c r="A39" s="35" t="s">
        <v>31</v>
      </c>
      <c r="B39" s="34" t="s">
        <v>11</v>
      </c>
      <c r="C39" s="39"/>
      <c r="D39" s="31">
        <f>D40</f>
        <v>12</v>
      </c>
      <c r="E39" s="31">
        <f t="shared" ref="E39:F39" si="15">E40</f>
        <v>12</v>
      </c>
      <c r="F39" s="31">
        <f t="shared" si="15"/>
        <v>12</v>
      </c>
      <c r="G39" s="7">
        <f t="shared" si="11"/>
        <v>100</v>
      </c>
    </row>
    <row r="40" spans="1:7" ht="31.5" x14ac:dyDescent="0.25">
      <c r="A40" s="35"/>
      <c r="B40" s="19" t="s">
        <v>5</v>
      </c>
      <c r="C40" s="39">
        <v>909</v>
      </c>
      <c r="D40" s="17">
        <v>12</v>
      </c>
      <c r="E40" s="18">
        <v>12</v>
      </c>
      <c r="F40" s="18">
        <v>12</v>
      </c>
      <c r="G40" s="7">
        <f t="shared" si="11"/>
        <v>100</v>
      </c>
    </row>
    <row r="41" spans="1:7" ht="63" x14ac:dyDescent="0.25">
      <c r="A41" s="35" t="s">
        <v>32</v>
      </c>
      <c r="B41" s="38" t="s">
        <v>21</v>
      </c>
      <c r="C41" s="39"/>
      <c r="D41" s="17">
        <f>D42</f>
        <v>12</v>
      </c>
      <c r="E41" s="17">
        <f>E42</f>
        <v>12</v>
      </c>
      <c r="F41" s="17">
        <f>F42</f>
        <v>12</v>
      </c>
      <c r="G41" s="7">
        <f t="shared" si="11"/>
        <v>100</v>
      </c>
    </row>
    <row r="42" spans="1:7" ht="29.25" customHeight="1" x14ac:dyDescent="0.25">
      <c r="A42" s="35"/>
      <c r="B42" s="19" t="s">
        <v>5</v>
      </c>
      <c r="C42" s="39">
        <v>909</v>
      </c>
      <c r="D42" s="17">
        <v>12</v>
      </c>
      <c r="E42" s="18">
        <v>12</v>
      </c>
      <c r="F42" s="18">
        <v>12</v>
      </c>
      <c r="G42" s="7">
        <f t="shared" si="11"/>
        <v>100</v>
      </c>
    </row>
    <row r="43" spans="1:7" ht="78.75" x14ac:dyDescent="0.25">
      <c r="A43" s="35" t="s">
        <v>33</v>
      </c>
      <c r="B43" s="34" t="s">
        <v>13</v>
      </c>
      <c r="C43" s="39"/>
      <c r="D43" s="31">
        <f>D44</f>
        <v>12</v>
      </c>
      <c r="E43" s="31">
        <f t="shared" ref="E43:F43" si="16">E44</f>
        <v>12</v>
      </c>
      <c r="F43" s="31">
        <f t="shared" si="16"/>
        <v>12</v>
      </c>
      <c r="G43" s="7">
        <f t="shared" si="11"/>
        <v>100</v>
      </c>
    </row>
    <row r="44" spans="1:7" ht="31.5" x14ac:dyDescent="0.25">
      <c r="A44" s="35"/>
      <c r="B44" s="19" t="s">
        <v>5</v>
      </c>
      <c r="C44" s="39">
        <v>909</v>
      </c>
      <c r="D44" s="17">
        <v>12</v>
      </c>
      <c r="E44" s="18">
        <v>12</v>
      </c>
      <c r="F44" s="18">
        <v>12</v>
      </c>
      <c r="G44" s="7">
        <f t="shared" si="11"/>
        <v>100</v>
      </c>
    </row>
    <row r="45" spans="1:7" ht="94.5" x14ac:dyDescent="0.25">
      <c r="A45" s="35" t="s">
        <v>34</v>
      </c>
      <c r="B45" s="16" t="s">
        <v>24</v>
      </c>
      <c r="C45" s="39"/>
      <c r="D45" s="18">
        <f>D46</f>
        <v>5269.4</v>
      </c>
      <c r="E45" s="18">
        <f>E46</f>
        <v>5269.4</v>
      </c>
      <c r="F45" s="18">
        <f>F46</f>
        <v>5269.4</v>
      </c>
      <c r="G45" s="7">
        <f t="shared" si="11"/>
        <v>100</v>
      </c>
    </row>
    <row r="46" spans="1:7" ht="31.5" x14ac:dyDescent="0.25">
      <c r="A46" s="35"/>
      <c r="B46" s="19" t="s">
        <v>5</v>
      </c>
      <c r="C46" s="39">
        <v>909</v>
      </c>
      <c r="D46" s="18">
        <v>5269.4</v>
      </c>
      <c r="E46" s="18">
        <v>5269.4</v>
      </c>
      <c r="F46" s="18">
        <v>5269.4</v>
      </c>
      <c r="G46" s="7">
        <f t="shared" si="11"/>
        <v>100</v>
      </c>
    </row>
    <row r="47" spans="1:7" ht="15" customHeight="1" x14ac:dyDescent="0.25">
      <c r="A47" s="35"/>
      <c r="B47" s="34" t="s">
        <v>12</v>
      </c>
      <c r="C47" s="17"/>
      <c r="D47" s="31">
        <f>D12+D14+D16+D18+D20+D22+D24+D28+D30+D33+D35+D37+D39+D41+D43+D45</f>
        <v>1186736</v>
      </c>
      <c r="E47" s="31">
        <f t="shared" ref="E47:F47" si="17">E12+E14+E16+E18+E20+E22+E24+E28+E30+E33+E35+E37+E39+E41+E43+E45</f>
        <v>1186736</v>
      </c>
      <c r="F47" s="31">
        <f t="shared" si="17"/>
        <v>1169070.7</v>
      </c>
      <c r="G47" s="7">
        <f t="shared" si="11"/>
        <v>98.5114380957517</v>
      </c>
    </row>
    <row r="48" spans="1:7" ht="15.75" x14ac:dyDescent="0.25">
      <c r="B48" s="1"/>
      <c r="C48" s="1"/>
      <c r="D48" s="1"/>
    </row>
    <row r="49" spans="2:4" ht="15.75" x14ac:dyDescent="0.25">
      <c r="B49" s="1"/>
      <c r="C49" s="1"/>
      <c r="D49" s="1"/>
    </row>
    <row r="50" spans="2:4" ht="15.75" x14ac:dyDescent="0.25">
      <c r="B50" s="1"/>
      <c r="C50" s="1"/>
      <c r="D50" s="1"/>
    </row>
    <row r="51" spans="2:4" ht="15.75" x14ac:dyDescent="0.25">
      <c r="B51" s="1"/>
      <c r="C51" s="1"/>
      <c r="D51" s="1"/>
    </row>
    <row r="52" spans="2:4" ht="15.75" x14ac:dyDescent="0.25">
      <c r="B52" s="1"/>
      <c r="C52" s="1"/>
      <c r="D52" s="1"/>
    </row>
    <row r="53" spans="2:4" ht="15.75" x14ac:dyDescent="0.25">
      <c r="B53" s="1"/>
      <c r="C53" s="1"/>
      <c r="D53" s="1"/>
    </row>
    <row r="54" spans="2:4" ht="15.75" x14ac:dyDescent="0.25">
      <c r="B54" s="1"/>
      <c r="C54" s="1"/>
      <c r="D54" s="1"/>
    </row>
    <row r="55" spans="2:4" ht="15.75" x14ac:dyDescent="0.25">
      <c r="B55" s="1"/>
      <c r="C55" s="1"/>
      <c r="D55" s="1"/>
    </row>
  </sheetData>
  <mergeCells count="5">
    <mergeCell ref="D2:G6"/>
    <mergeCell ref="D1:G1"/>
    <mergeCell ref="A8:G8"/>
    <mergeCell ref="A10:G10"/>
    <mergeCell ref="B11:C11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2024-04-27T09:14:57Z</dcterms:modified>
</cp:coreProperties>
</file>